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paleo_NAS\Share1\JFK Sicherungen\Formular\"/>
    </mc:Choice>
  </mc:AlternateContent>
  <xr:revisionPtr revIDLastSave="0" documentId="13_ncr:1_{22324C14-CE44-4306-ABC2-570478C3D824}" xr6:coauthVersionLast="47" xr6:coauthVersionMax="47" xr10:uidLastSave="{00000000-0000-0000-0000-000000000000}"/>
  <workbookProtection workbookAlgorithmName="SHA-512" workbookHashValue="Tk8V4EhUq9pe/0w7Bqp/OUnI8xnXA2mqLPVTI2JSbBe7HLcSD9Jvfk/T92IabE1jB1ptOlt9A1v0E3xBr+NQ6Q==" workbookSaltValue="GQL61EuTK2IdZOjDas3bdw==" workbookSpinCount="100000" lockStructure="1"/>
  <bookViews>
    <workbookView xWindow="-98" yWindow="-98" windowWidth="24196" windowHeight="14476" xr2:uid="{00000000-000D-0000-FFFF-FFFF00000000}"/>
  </bookViews>
  <sheets>
    <sheet name="BestellformularJFK" sheetId="1" r:id="rId1"/>
  </sheets>
  <definedNames>
    <definedName name="_xlnm.Print_Area" localSheetId="0">BestellformularJFK!$A$1:$M$39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L26" i="1" s="1"/>
  <c r="L28" i="1"/>
  <c r="L21" i="1"/>
  <c r="L17" i="1"/>
  <c r="L8" i="1"/>
  <c r="L12" i="1"/>
  <c r="L27" i="1"/>
  <c r="L18" i="1"/>
  <c r="L19" i="1"/>
  <c r="L20" i="1"/>
  <c r="L22" i="1"/>
  <c r="L23" i="1"/>
  <c r="L24" i="1"/>
  <c r="L16" i="1"/>
  <c r="L9" i="1"/>
  <c r="L10" i="1"/>
  <c r="L11" i="1"/>
  <c r="L13" i="1"/>
  <c r="L14" i="1"/>
  <c r="L7" i="1"/>
  <c r="L29" i="1" l="1"/>
</calcChain>
</file>

<file path=xl/sharedStrings.xml><?xml version="1.0" encoding="utf-8"?>
<sst xmlns="http://schemas.openxmlformats.org/spreadsheetml/2006/main" count="75" uniqueCount="48">
  <si>
    <t>Short Power - Art. 6223, Farbe 900</t>
  </si>
  <si>
    <t>Ziptop Iconic - Art. 8624, Farbe 403</t>
  </si>
  <si>
    <t>Sweat Iconic - Art. 8824, Farbe 403</t>
  </si>
  <si>
    <t>T-Shirt Iconic - Art. 6124, Farbe 403</t>
  </si>
  <si>
    <t>Polo Iconic - Art. 6324, Farbe 403</t>
  </si>
  <si>
    <t>Taschen und Rucksäcke</t>
  </si>
  <si>
    <t>Sporttasche Iconic - Art. 2024, Farbe 403</t>
  </si>
  <si>
    <t>Rucksack Iconic - Art. 1814, Farbe 403</t>
  </si>
  <si>
    <t>Anzahl</t>
  </si>
  <si>
    <t>Logo</t>
  </si>
  <si>
    <t>-</t>
  </si>
  <si>
    <t>S</t>
  </si>
  <si>
    <t>M</t>
  </si>
  <si>
    <t>L</t>
  </si>
  <si>
    <t>XL</t>
  </si>
  <si>
    <t>XXL</t>
  </si>
  <si>
    <t>3XL</t>
  </si>
  <si>
    <t>4XL</t>
  </si>
  <si>
    <t>T-Shirt Iconic -Art. 6124, Farbe 403</t>
  </si>
  <si>
    <t>Allwetterjacke Team 2.0 - Art. 7402, Farbe 900</t>
  </si>
  <si>
    <t>Polyesterhose Power - Art. 9223, Farbe 900</t>
  </si>
  <si>
    <t>Coachjacke Team MIT - Art. 7103, Farbe 900</t>
  </si>
  <si>
    <t>Polyesterjacke Iconic - Art. 9324, Farbe 403</t>
  </si>
  <si>
    <t>Wappen SVM</t>
  </si>
  <si>
    <t>Artikel</t>
  </si>
  <si>
    <t>Größe</t>
  </si>
  <si>
    <t>Einzelpreis</t>
  </si>
  <si>
    <t>Gesamtpreis</t>
  </si>
  <si>
    <r>
      <rPr>
        <sz val="12"/>
        <rFont val="Calibri"/>
        <family val="2"/>
        <scheme val="minor"/>
      </rPr>
      <t>Name, Vorname (Kind): Mannschaft:
Name des Trainers:</t>
    </r>
  </si>
  <si>
    <t>Gesamtpreis:</t>
  </si>
  <si>
    <r>
      <rPr>
        <b/>
        <u/>
        <sz val="12"/>
        <rFont val="Calibri"/>
        <family val="2"/>
        <scheme val="minor"/>
      </rPr>
      <t>Trainingsbekleidung Kinder</t>
    </r>
  </si>
  <si>
    <r>
      <rPr>
        <b/>
        <u/>
        <sz val="12"/>
        <rFont val="Calibri"/>
        <family val="2"/>
        <scheme val="minor"/>
      </rPr>
      <t>Trainingsbekleidung Jugendliche &amp; Erwachsene</t>
    </r>
    <r>
      <rPr>
        <b/>
        <sz val="12"/>
        <rFont val="Calibri"/>
        <family val="2"/>
        <scheme val="minor"/>
      </rPr>
      <t xml:space="preserve"> (m/w)</t>
    </r>
  </si>
  <si>
    <t>Größen</t>
  </si>
  <si>
    <t>O</t>
  </si>
  <si>
    <t>Kontaktdaten (für eventuelle Rückfragen):</t>
  </si>
  <si>
    <t>Telefon:</t>
  </si>
  <si>
    <t>E-Mail:</t>
  </si>
  <si>
    <t>Name:</t>
  </si>
  <si>
    <t xml:space="preserve">Alle weiteren Informationen (Ablauf, Informationen Bekleidung etc.) unter: </t>
  </si>
  <si>
    <t>Als Verwendungszweck geben Sie bitte Name des Kindes, Mannschaft und Name des Trainers (z.B. Max Mustermann, D2, Petros) an.</t>
  </si>
  <si>
    <t>jfk1919.de/trainingsbekleidung/</t>
  </si>
  <si>
    <t>Um die Bestellung abzuschließen überweisen Sie den Gesamtbetrag auf eines der Konten des Jugendförderkreises.</t>
  </si>
  <si>
    <t xml:space="preserve">Frankfurter Volksbank                                   IBAN: DE41 5019 0000 0007 4729 51
</t>
  </si>
  <si>
    <t>Andreas.Holschuh@svmuenster.de</t>
  </si>
  <si>
    <t>Abzug 1x SV Wappen Oberteil (optional)</t>
  </si>
  <si>
    <r>
      <t xml:space="preserve">Alle Oberteile sind mit Aufdruck "Sport Grimm, Dieburg". Der Druck des Wappen SV 1919 Münster auf ein </t>
    </r>
    <r>
      <rPr>
        <b/>
        <sz val="11"/>
        <rFont val="Calibri"/>
        <family val="2"/>
        <scheme val="minor"/>
      </rPr>
      <t>Oberteil</t>
    </r>
    <r>
      <rPr>
        <sz val="11"/>
        <rFont val="Calibri"/>
        <family val="2"/>
        <scheme val="minor"/>
      </rPr>
      <t xml:space="preserve"> wird durch den JFK übernommen und ist kostenfrei, jeder weitere Druck kostet 5€ je SV-Wappen.
Prüfen Sie vor dem verschicken, ob die </t>
    </r>
    <r>
      <rPr>
        <b/>
        <sz val="11"/>
        <rFont val="Calibri"/>
        <family val="2"/>
        <scheme val="minor"/>
      </rPr>
      <t>Anzahl</t>
    </r>
    <r>
      <rPr>
        <sz val="11"/>
        <rFont val="Calibri"/>
        <family val="2"/>
        <scheme val="minor"/>
      </rPr>
      <t xml:space="preserve"> und </t>
    </r>
    <r>
      <rPr>
        <b/>
        <sz val="11"/>
        <rFont val="Calibri"/>
        <family val="2"/>
        <scheme val="minor"/>
      </rPr>
      <t>Größe</t>
    </r>
    <r>
      <rPr>
        <sz val="11"/>
        <rFont val="Calibri"/>
        <family val="2"/>
        <scheme val="minor"/>
      </rPr>
      <t xml:space="preserve"> (auch bei der Sporttasche) jeweils korrekt sind.</t>
    </r>
  </si>
  <si>
    <t>Anschließend senden Sie das Formular per E-Mail an:</t>
  </si>
  <si>
    <r>
      <rPr>
        <b/>
        <sz val="20"/>
        <rFont val="Calibri"/>
        <family val="2"/>
        <scheme val="minor"/>
      </rPr>
      <t xml:space="preserve">Jugendförderkreis SV 1919 Münster e.V.
</t>
    </r>
    <r>
      <rPr>
        <u/>
        <sz val="16"/>
        <rFont val="Calibri"/>
        <family val="2"/>
        <scheme val="minor"/>
      </rPr>
      <t>Bestellformular Trainingsbekleidung 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</si>
</sst>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\ \€"/>
  </numFmts>
  <fonts count="15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20"/>
      <name val="Calibri"/>
      <family val="2"/>
      <scheme val="minor"/>
    </font>
    <font>
      <u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color rgb="FF000000"/>
      <name val="Times New Roman"/>
      <family val="1"/>
    </font>
    <font>
      <u/>
      <sz val="10"/>
      <color theme="10"/>
      <name val="Times New Roman"/>
      <charset val="204"/>
    </font>
    <font>
      <b/>
      <sz val="1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9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9"/>
      </left>
      <right style="thin">
        <color rgb="FF000009"/>
      </right>
      <top style="thin">
        <color rgb="FF000009"/>
      </top>
      <bottom style="thin">
        <color rgb="FF000009"/>
      </bottom>
      <diagonal/>
    </border>
    <border>
      <left style="thin">
        <color rgb="FF000009"/>
      </left>
      <right/>
      <top style="thin">
        <color rgb="FF000009"/>
      </top>
      <bottom style="thin">
        <color rgb="FF000009"/>
      </bottom>
      <diagonal/>
    </border>
    <border>
      <left/>
      <right/>
      <top style="thin">
        <color rgb="FF000009"/>
      </top>
      <bottom style="thin">
        <color rgb="FF000009"/>
      </bottom>
      <diagonal/>
    </border>
    <border>
      <left/>
      <right style="thin">
        <color rgb="FF000009"/>
      </right>
      <top style="thin">
        <color rgb="FF000009"/>
      </top>
      <bottom style="thin">
        <color rgb="FF00000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9"/>
      </left>
      <right/>
      <top/>
      <bottom style="thin">
        <color rgb="FF000009"/>
      </bottom>
      <diagonal/>
    </border>
    <border>
      <left/>
      <right style="thin">
        <color rgb="FF000009"/>
      </right>
      <top/>
      <bottom style="thin">
        <color rgb="FF000009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 style="thin">
        <color rgb="FF000009"/>
      </left>
      <right/>
      <top style="thin">
        <color rgb="FF000009"/>
      </top>
      <bottom/>
      <diagonal/>
    </border>
    <border>
      <left/>
      <right/>
      <top style="thin">
        <color rgb="FF000009"/>
      </top>
      <bottom/>
      <diagonal/>
    </border>
    <border>
      <left/>
      <right style="thin">
        <color rgb="FF000009"/>
      </right>
      <top style="thin">
        <color rgb="FF000009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9"/>
      </left>
      <right/>
      <top style="thin">
        <color rgb="FF000009"/>
      </top>
      <bottom style="thin">
        <color auto="1"/>
      </bottom>
      <diagonal/>
    </border>
    <border>
      <left/>
      <right/>
      <top style="thin">
        <color rgb="FF000009"/>
      </top>
      <bottom style="thin">
        <color auto="1"/>
      </bottom>
      <diagonal/>
    </border>
    <border>
      <left/>
      <right style="thin">
        <color rgb="FF000009"/>
      </right>
      <top style="thin">
        <color rgb="FF000009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rgb="FFFFFFFF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74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left" vertical="top" wrapText="1" indent="1"/>
    </xf>
    <xf numFmtId="0" fontId="8" fillId="0" borderId="7" xfId="0" applyFont="1" applyBorder="1" applyAlignment="1">
      <alignment horizontal="center" vertical="top" wrapText="1"/>
    </xf>
    <xf numFmtId="0" fontId="11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12" fillId="0" borderId="0" xfId="2" applyAlignment="1">
      <alignment horizontal="left" vertical="top"/>
    </xf>
    <xf numFmtId="0" fontId="2" fillId="0" borderId="17" xfId="0" applyFont="1" applyBorder="1" applyAlignment="1">
      <alignment vertical="top" wrapText="1"/>
    </xf>
    <xf numFmtId="44" fontId="0" fillId="0" borderId="0" xfId="1" applyFont="1" applyAlignment="1" applyProtection="1">
      <alignment horizontal="left" vertical="top"/>
    </xf>
    <xf numFmtId="1" fontId="3" fillId="3" borderId="7" xfId="0" applyNumberFormat="1" applyFont="1" applyFill="1" applyBorder="1" applyAlignment="1" applyProtection="1">
      <alignment horizontal="center" vertical="top" shrinkToFit="1"/>
      <protection locked="0" hidden="1"/>
    </xf>
    <xf numFmtId="0" fontId="2" fillId="3" borderId="7" xfId="0" applyFont="1" applyFill="1" applyBorder="1" applyAlignment="1" applyProtection="1">
      <alignment horizontal="center" vertical="top" wrapText="1"/>
      <protection locked="0" hidden="1"/>
    </xf>
    <xf numFmtId="164" fontId="3" fillId="0" borderId="7" xfId="0" applyNumberFormat="1" applyFont="1" applyBorder="1" applyAlignment="1" applyProtection="1">
      <alignment horizontal="center" vertical="top" shrinkToFit="1"/>
      <protection hidden="1"/>
    </xf>
    <xf numFmtId="1" fontId="3" fillId="3" borderId="3" xfId="0" applyNumberFormat="1" applyFont="1" applyFill="1" applyBorder="1" applyAlignment="1" applyProtection="1">
      <alignment horizontal="center" vertical="top" shrinkToFit="1"/>
      <protection locked="0" hidden="1"/>
    </xf>
    <xf numFmtId="0" fontId="2" fillId="3" borderId="3" xfId="0" applyFont="1" applyFill="1" applyBorder="1" applyAlignment="1" applyProtection="1">
      <alignment horizontal="center" vertical="top" wrapText="1"/>
      <protection locked="0" hidden="1"/>
    </xf>
    <xf numFmtId="164" fontId="3" fillId="0" borderId="3" xfId="0" applyNumberFormat="1" applyFont="1" applyBorder="1" applyAlignment="1" applyProtection="1">
      <alignment horizontal="center" vertical="top" shrinkToFit="1"/>
      <protection hidden="1"/>
    </xf>
    <xf numFmtId="0" fontId="2" fillId="0" borderId="14" xfId="0" applyFont="1" applyBorder="1" applyAlignment="1" applyProtection="1">
      <alignment horizontal="center" vertical="top" wrapText="1"/>
      <protection hidden="1"/>
    </xf>
    <xf numFmtId="0" fontId="3" fillId="0" borderId="15" xfId="0" applyFont="1" applyBorder="1" applyAlignment="1" applyProtection="1">
      <alignment horizontal="center" vertical="top" wrapText="1"/>
      <protection hidden="1"/>
    </xf>
    <xf numFmtId="0" fontId="2" fillId="0" borderId="25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left" wrapText="1"/>
      <protection locked="0" hidden="1"/>
    </xf>
    <xf numFmtId="0" fontId="0" fillId="0" borderId="0" xfId="0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3" fillId="0" borderId="5" xfId="0" applyFont="1" applyBorder="1" applyAlignment="1" applyProtection="1">
      <alignment horizontal="left" vertical="top" wrapText="1"/>
      <protection hidden="1"/>
    </xf>
    <xf numFmtId="0" fontId="3" fillId="0" borderId="6" xfId="0" applyFont="1" applyBorder="1" applyAlignment="1" applyProtection="1">
      <alignment horizontal="left" vertical="top" wrapText="1"/>
      <protection hidden="1"/>
    </xf>
    <xf numFmtId="0" fontId="2" fillId="0" borderId="7" xfId="0" applyFont="1" applyBorder="1" applyAlignment="1" applyProtection="1">
      <alignment horizontal="left" vertical="top" wrapText="1"/>
      <protection hidden="1"/>
    </xf>
    <xf numFmtId="0" fontId="3" fillId="0" borderId="7" xfId="0" applyFont="1" applyBorder="1" applyAlignment="1" applyProtection="1">
      <alignment horizontal="left" vertical="top" wrapText="1"/>
      <protection hidden="1"/>
    </xf>
    <xf numFmtId="0" fontId="10" fillId="0" borderId="8" xfId="0" applyFont="1" applyBorder="1" applyAlignment="1" applyProtection="1">
      <alignment horizontal="center" vertical="top" wrapText="1"/>
      <protection hidden="1"/>
    </xf>
    <xf numFmtId="0" fontId="9" fillId="0" borderId="1" xfId="0" applyFont="1" applyBorder="1" applyAlignment="1" applyProtection="1">
      <alignment horizontal="center" vertical="top" wrapText="1"/>
      <protection hidden="1"/>
    </xf>
    <xf numFmtId="0" fontId="9" fillId="0" borderId="9" xfId="0" applyFont="1" applyBorder="1" applyAlignment="1" applyProtection="1">
      <alignment horizontal="center" vertical="top" wrapText="1"/>
      <protection hidden="1"/>
    </xf>
    <xf numFmtId="0" fontId="9" fillId="0" borderId="11" xfId="0" applyFont="1" applyBorder="1" applyAlignment="1" applyProtection="1">
      <alignment horizontal="center" vertical="top" wrapText="1"/>
      <protection hidden="1"/>
    </xf>
    <xf numFmtId="0" fontId="9" fillId="0" borderId="12" xfId="0" applyFont="1" applyBorder="1" applyAlignment="1" applyProtection="1">
      <alignment horizontal="center" vertical="top" wrapText="1"/>
      <protection hidden="1"/>
    </xf>
    <xf numFmtId="0" fontId="9" fillId="0" borderId="13" xfId="0" applyFont="1" applyBorder="1" applyAlignment="1" applyProtection="1">
      <alignment horizontal="center" vertical="top" wrapText="1"/>
      <protection hidden="1"/>
    </xf>
    <xf numFmtId="0" fontId="2" fillId="0" borderId="14" xfId="0" applyFont="1" applyBorder="1" applyAlignment="1" applyProtection="1">
      <alignment horizontal="left" vertical="top" wrapText="1"/>
      <protection hidden="1"/>
    </xf>
    <xf numFmtId="0" fontId="2" fillId="0" borderId="15" xfId="0" applyFont="1" applyBorder="1" applyAlignment="1" applyProtection="1">
      <alignment horizontal="left" vertical="top" wrapText="1"/>
      <protection hidden="1"/>
    </xf>
    <xf numFmtId="0" fontId="12" fillId="0" borderId="15" xfId="2" applyBorder="1" applyAlignment="1" applyProtection="1">
      <alignment horizontal="left" vertical="top" wrapText="1"/>
      <protection hidden="1"/>
    </xf>
    <xf numFmtId="0" fontId="12" fillId="0" borderId="16" xfId="2" applyBorder="1" applyAlignment="1" applyProtection="1">
      <alignment horizontal="left" vertical="top" wrapText="1"/>
      <protection hidden="1"/>
    </xf>
    <xf numFmtId="0" fontId="2" fillId="0" borderId="17" xfId="0" applyFont="1" applyBorder="1" applyAlignment="1" applyProtection="1">
      <alignment horizontal="left" vertical="top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2" fillId="0" borderId="18" xfId="0" applyFont="1" applyBorder="1" applyAlignment="1" applyProtection="1">
      <alignment horizontal="left" vertical="top" wrapText="1"/>
      <protection hidden="1"/>
    </xf>
    <xf numFmtId="0" fontId="8" fillId="0" borderId="17" xfId="2" applyFont="1" applyBorder="1" applyAlignment="1" applyProtection="1">
      <alignment horizontal="left" vertical="top" wrapText="1"/>
      <protection hidden="1"/>
    </xf>
    <xf numFmtId="0" fontId="14" fillId="0" borderId="0" xfId="2" applyFont="1" applyBorder="1" applyAlignment="1" applyProtection="1">
      <alignment horizontal="left" vertical="top" wrapText="1"/>
      <protection hidden="1"/>
    </xf>
    <xf numFmtId="0" fontId="14" fillId="0" borderId="18" xfId="2" applyFont="1" applyBorder="1" applyAlignment="1" applyProtection="1">
      <alignment horizontal="left" vertical="top" wrapText="1"/>
      <protection hidden="1"/>
    </xf>
    <xf numFmtId="0" fontId="3" fillId="0" borderId="17" xfId="0" applyFont="1" applyBorder="1" applyAlignment="1" applyProtection="1">
      <alignment horizontal="left" vertical="top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12" fillId="0" borderId="0" xfId="2" applyBorder="1" applyAlignment="1" applyProtection="1">
      <alignment horizontal="left" vertical="top"/>
      <protection hidden="1"/>
    </xf>
    <xf numFmtId="0" fontId="12" fillId="0" borderId="18" xfId="2" applyBorder="1" applyAlignment="1" applyProtection="1">
      <alignment horizontal="left" vertical="top"/>
      <protection hidden="1"/>
    </xf>
    <xf numFmtId="0" fontId="3" fillId="3" borderId="15" xfId="0" applyFont="1" applyFill="1" applyBorder="1" applyAlignment="1" applyProtection="1">
      <alignment horizontal="center" vertical="top" wrapText="1"/>
      <protection locked="0" hidden="1"/>
    </xf>
    <xf numFmtId="0" fontId="3" fillId="3" borderId="16" xfId="0" applyFont="1" applyFill="1" applyBorder="1" applyAlignment="1" applyProtection="1">
      <alignment horizontal="center" vertical="top" wrapText="1"/>
      <protection locked="0" hidden="1"/>
    </xf>
    <xf numFmtId="0" fontId="2" fillId="0" borderId="19" xfId="0" applyFont="1" applyBorder="1" applyAlignment="1" applyProtection="1">
      <alignment horizontal="left" vertical="top" wrapText="1"/>
      <protection hidden="1"/>
    </xf>
    <xf numFmtId="0" fontId="2" fillId="0" borderId="20" xfId="0" applyFont="1" applyBorder="1" applyAlignment="1" applyProtection="1">
      <alignment horizontal="left" vertical="top" wrapText="1"/>
      <protection hidden="1"/>
    </xf>
    <xf numFmtId="0" fontId="2" fillId="0" borderId="21" xfId="0" applyFont="1" applyBorder="1" applyAlignment="1" applyProtection="1">
      <alignment horizontal="left" vertical="top" wrapText="1"/>
      <protection hidden="1"/>
    </xf>
    <xf numFmtId="0" fontId="4" fillId="0" borderId="4" xfId="0" applyFont="1" applyBorder="1" applyAlignment="1" applyProtection="1">
      <alignment horizontal="right" vertical="top" wrapText="1"/>
      <protection hidden="1"/>
    </xf>
    <xf numFmtId="0" fontId="4" fillId="0" borderId="5" xfId="0" applyFont="1" applyBorder="1" applyAlignment="1" applyProtection="1">
      <alignment horizontal="right" vertical="top" wrapText="1"/>
      <protection hidden="1"/>
    </xf>
    <xf numFmtId="0" fontId="4" fillId="0" borderId="6" xfId="0" applyFont="1" applyBorder="1" applyAlignment="1" applyProtection="1">
      <alignment horizontal="right" vertical="top" wrapText="1"/>
      <protection hidden="1"/>
    </xf>
    <xf numFmtId="0" fontId="2" fillId="3" borderId="15" xfId="0" applyFont="1" applyFill="1" applyBorder="1" applyAlignment="1" applyProtection="1">
      <alignment horizontal="center" vertical="top" wrapText="1"/>
      <protection locked="0" hidden="1"/>
    </xf>
    <xf numFmtId="0" fontId="4" fillId="0" borderId="22" xfId="0" applyFont="1" applyBorder="1" applyAlignment="1" applyProtection="1">
      <alignment horizontal="left" vertical="top" wrapText="1"/>
      <protection hidden="1"/>
    </xf>
    <xf numFmtId="0" fontId="4" fillId="0" borderId="23" xfId="0" applyFont="1" applyBorder="1" applyAlignment="1" applyProtection="1">
      <alignment horizontal="left" vertical="top" wrapText="1"/>
      <protection hidden="1"/>
    </xf>
    <xf numFmtId="0" fontId="4" fillId="0" borderId="24" xfId="0" applyFont="1" applyBorder="1" applyAlignment="1" applyProtection="1">
      <alignment horizontal="left" vertical="top" wrapText="1"/>
      <protection hidden="1"/>
    </xf>
    <xf numFmtId="0" fontId="4" fillId="0" borderId="4" xfId="0" applyFont="1" applyBorder="1" applyAlignment="1" applyProtection="1">
      <alignment horizontal="center" vertical="top" wrapText="1"/>
      <protection hidden="1"/>
    </xf>
    <xf numFmtId="0" fontId="4" fillId="0" borderId="5" xfId="0" applyFont="1" applyBorder="1" applyAlignment="1" applyProtection="1">
      <alignment horizontal="center" vertical="top" wrapText="1"/>
      <protection hidden="1"/>
    </xf>
    <xf numFmtId="0" fontId="4" fillId="0" borderId="6" xfId="0" applyFont="1" applyBorder="1" applyAlignment="1" applyProtection="1">
      <alignment horizontal="center" vertical="top" wrapText="1"/>
      <protection hidden="1"/>
    </xf>
    <xf numFmtId="0" fontId="3" fillId="0" borderId="1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3" borderId="28" xfId="0" applyFont="1" applyFill="1" applyBorder="1" applyAlignment="1" applyProtection="1">
      <alignment horizontal="left" wrapText="1"/>
      <protection locked="0" hidden="1"/>
    </xf>
    <xf numFmtId="0" fontId="3" fillId="2" borderId="10" xfId="0" applyFont="1" applyFill="1" applyBorder="1" applyAlignment="1" applyProtection="1">
      <alignment horizontal="left" wrapText="1"/>
      <protection locked="0" hidden="1"/>
    </xf>
    <xf numFmtId="0" fontId="9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left" vertical="top" wrapText="1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85089</xdr:colOff>
      <xdr:row>0</xdr:row>
      <xdr:rowOff>0</xdr:rowOff>
    </xdr:from>
    <xdr:ext cx="478789" cy="593089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789" cy="59308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dreas.Holschuh@svmuenster.de" TargetMode="External"/><Relationship Id="rId1" Type="http://schemas.openxmlformats.org/officeDocument/2006/relationships/hyperlink" Target="https://jfk1919.de/trainingsbekleidung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"/>
  <sheetViews>
    <sheetView tabSelected="1" zoomScale="85" zoomScaleNormal="85" workbookViewId="0">
      <selection activeCell="H7" sqref="H7"/>
    </sheetView>
  </sheetViews>
  <sheetFormatPr baseColWidth="10" defaultColWidth="9.140625" defaultRowHeight="13.15" x14ac:dyDescent="0.4"/>
  <cols>
    <col min="1" max="1" width="9.35546875" customWidth="1"/>
    <col min="2" max="2" width="1.140625" customWidth="1"/>
    <col min="3" max="3" width="2.2109375" customWidth="1"/>
    <col min="4" max="4" width="19.78515625" customWidth="1"/>
    <col min="5" max="5" width="5.78515625" customWidth="1"/>
    <col min="6" max="6" width="8" customWidth="1"/>
    <col min="7" max="7" width="9.35546875" customWidth="1"/>
    <col min="8" max="8" width="17.35546875" style="1" customWidth="1"/>
    <col min="9" max="9" width="12.28515625" style="1" customWidth="1"/>
    <col min="10" max="10" width="14" style="1" customWidth="1"/>
    <col min="11" max="11" width="11.5703125" style="1" customWidth="1"/>
    <col min="12" max="12" width="14" style="1" customWidth="1"/>
    <col min="13" max="13" width="3.35546875" customWidth="1"/>
    <col min="15" max="15" width="6.42578125" hidden="1" customWidth="1"/>
    <col min="16" max="16" width="4.78515625" hidden="1" customWidth="1"/>
    <col min="17" max="17" width="6.640625" hidden="1" customWidth="1"/>
    <col min="18" max="18" width="7.0703125" hidden="1" customWidth="1"/>
  </cols>
  <sheetData>
    <row r="1" spans="1:18" ht="54" customHeight="1" x14ac:dyDescent="0.4">
      <c r="A1" s="18" t="s">
        <v>47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  <c r="M1" s="5"/>
      <c r="O1" t="s">
        <v>8</v>
      </c>
      <c r="P1" t="s">
        <v>9</v>
      </c>
      <c r="Q1" s="4" t="s">
        <v>32</v>
      </c>
      <c r="R1" t="s">
        <v>9</v>
      </c>
    </row>
    <row r="2" spans="1:18" ht="15.5" customHeight="1" x14ac:dyDescent="0.4">
      <c r="A2" s="66" t="s">
        <v>28</v>
      </c>
      <c r="B2" s="67"/>
      <c r="C2" s="67"/>
      <c r="D2" s="67"/>
      <c r="E2" s="70"/>
      <c r="F2" s="70"/>
      <c r="G2" s="70"/>
      <c r="H2" s="70"/>
      <c r="I2" s="70"/>
      <c r="J2" s="22"/>
      <c r="K2" s="22"/>
      <c r="L2" s="23"/>
      <c r="O2">
        <v>0</v>
      </c>
      <c r="P2">
        <v>0</v>
      </c>
      <c r="Q2" s="4" t="s">
        <v>10</v>
      </c>
      <c r="R2" s="9">
        <v>5</v>
      </c>
    </row>
    <row r="3" spans="1:18" ht="16.8" customHeight="1" x14ac:dyDescent="0.4">
      <c r="A3" s="66"/>
      <c r="B3" s="67"/>
      <c r="C3" s="67"/>
      <c r="D3" s="67"/>
      <c r="E3" s="21"/>
      <c r="F3" s="21"/>
      <c r="G3" s="21"/>
      <c r="H3" s="21"/>
      <c r="I3" s="21"/>
      <c r="J3" s="22"/>
      <c r="K3" s="22"/>
      <c r="L3" s="23"/>
      <c r="O3">
        <v>1</v>
      </c>
      <c r="P3">
        <v>1</v>
      </c>
      <c r="Q3">
        <v>116</v>
      </c>
    </row>
    <row r="4" spans="1:18" ht="18.3" customHeight="1" x14ac:dyDescent="0.4">
      <c r="A4" s="68"/>
      <c r="B4" s="69"/>
      <c r="C4" s="69"/>
      <c r="D4" s="69"/>
      <c r="E4" s="71"/>
      <c r="F4" s="71"/>
      <c r="G4" s="71"/>
      <c r="H4" s="71"/>
      <c r="I4" s="71"/>
      <c r="J4" s="24"/>
      <c r="K4" s="24"/>
      <c r="L4" s="25"/>
      <c r="O4">
        <v>2</v>
      </c>
      <c r="P4">
        <v>2</v>
      </c>
      <c r="Q4">
        <v>128</v>
      </c>
    </row>
    <row r="5" spans="1:18" ht="20.75" customHeight="1" x14ac:dyDescent="0.4">
      <c r="A5" s="72" t="s">
        <v>30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O5">
        <v>3</v>
      </c>
      <c r="P5">
        <v>3</v>
      </c>
      <c r="Q5">
        <v>140</v>
      </c>
    </row>
    <row r="6" spans="1:18" ht="13.5" customHeight="1" x14ac:dyDescent="0.4">
      <c r="A6" s="73" t="s">
        <v>24</v>
      </c>
      <c r="B6" s="73"/>
      <c r="C6" s="73"/>
      <c r="D6" s="73"/>
      <c r="E6" s="73"/>
      <c r="F6" s="73"/>
      <c r="G6" s="73"/>
      <c r="H6" s="3" t="s">
        <v>8</v>
      </c>
      <c r="I6" s="3" t="s">
        <v>23</v>
      </c>
      <c r="J6" s="3" t="s">
        <v>25</v>
      </c>
      <c r="K6" s="3" t="s">
        <v>26</v>
      </c>
      <c r="L6" s="3" t="s">
        <v>27</v>
      </c>
      <c r="O6">
        <v>4</v>
      </c>
      <c r="P6">
        <v>4</v>
      </c>
      <c r="Q6">
        <v>152</v>
      </c>
    </row>
    <row r="7" spans="1:18" ht="22.8" customHeight="1" x14ac:dyDescent="0.4">
      <c r="A7" s="29" t="s">
        <v>22</v>
      </c>
      <c r="B7" s="29"/>
      <c r="C7" s="29"/>
      <c r="D7" s="29"/>
      <c r="E7" s="29"/>
      <c r="F7" s="29"/>
      <c r="G7" s="29"/>
      <c r="H7" s="10">
        <v>0</v>
      </c>
      <c r="I7" s="10">
        <v>0</v>
      </c>
      <c r="J7" s="11" t="s">
        <v>10</v>
      </c>
      <c r="K7" s="12">
        <v>24</v>
      </c>
      <c r="L7" s="12">
        <f>H7*K7+I7*BestellformularJFK!$R$2</f>
        <v>0</v>
      </c>
      <c r="Q7">
        <v>164</v>
      </c>
    </row>
    <row r="8" spans="1:18" ht="22.8" customHeight="1" x14ac:dyDescent="0.4">
      <c r="A8" s="29" t="s">
        <v>20</v>
      </c>
      <c r="B8" s="29"/>
      <c r="C8" s="29"/>
      <c r="D8" s="29"/>
      <c r="E8" s="29"/>
      <c r="F8" s="29"/>
      <c r="G8" s="29"/>
      <c r="H8" s="10">
        <v>0</v>
      </c>
      <c r="I8" s="10">
        <v>0</v>
      </c>
      <c r="J8" s="11" t="s">
        <v>10</v>
      </c>
      <c r="K8" s="12">
        <v>21</v>
      </c>
      <c r="L8" s="12">
        <f>H8*K8+I8*BestellformularJFK!$R$2</f>
        <v>0</v>
      </c>
      <c r="Q8" t="s">
        <v>11</v>
      </c>
    </row>
    <row r="9" spans="1:18" ht="22.8" customHeight="1" x14ac:dyDescent="0.4">
      <c r="A9" s="29" t="s">
        <v>18</v>
      </c>
      <c r="B9" s="29"/>
      <c r="C9" s="29"/>
      <c r="D9" s="29"/>
      <c r="E9" s="29"/>
      <c r="F9" s="29"/>
      <c r="G9" s="29"/>
      <c r="H9" s="10">
        <v>0</v>
      </c>
      <c r="I9" s="10">
        <v>0</v>
      </c>
      <c r="J9" s="11" t="s">
        <v>10</v>
      </c>
      <c r="K9" s="12">
        <v>18</v>
      </c>
      <c r="L9" s="12">
        <f>H9*K9+I9*BestellformularJFK!$R$2</f>
        <v>0</v>
      </c>
      <c r="Q9" t="s">
        <v>12</v>
      </c>
    </row>
    <row r="10" spans="1:18" ht="22.8" customHeight="1" x14ac:dyDescent="0.4">
      <c r="A10" s="29" t="s">
        <v>1</v>
      </c>
      <c r="B10" s="29"/>
      <c r="C10" s="29"/>
      <c r="D10" s="29"/>
      <c r="E10" s="29"/>
      <c r="F10" s="29"/>
      <c r="G10" s="29"/>
      <c r="H10" s="10">
        <v>0</v>
      </c>
      <c r="I10" s="10">
        <v>0</v>
      </c>
      <c r="J10" s="11" t="s">
        <v>10</v>
      </c>
      <c r="K10" s="12">
        <v>27</v>
      </c>
      <c r="L10" s="12">
        <f>H10*K10+I10*BestellformularJFK!$R$2</f>
        <v>0</v>
      </c>
      <c r="Q10" t="s">
        <v>13</v>
      </c>
    </row>
    <row r="11" spans="1:18" ht="22.8" customHeight="1" x14ac:dyDescent="0.4">
      <c r="A11" s="29" t="s">
        <v>2</v>
      </c>
      <c r="B11" s="30"/>
      <c r="C11" s="30"/>
      <c r="D11" s="30"/>
      <c r="E11" s="30"/>
      <c r="F11" s="30"/>
      <c r="G11" s="30"/>
      <c r="H11" s="10">
        <v>0</v>
      </c>
      <c r="I11" s="10">
        <v>0</v>
      </c>
      <c r="J11" s="11" t="s">
        <v>10</v>
      </c>
      <c r="K11" s="12">
        <v>24</v>
      </c>
      <c r="L11" s="12">
        <f>H11*K11+I11*BestellformularJFK!$R$2</f>
        <v>0</v>
      </c>
      <c r="Q11" t="s">
        <v>14</v>
      </c>
    </row>
    <row r="12" spans="1:18" ht="22.8" customHeight="1" x14ac:dyDescent="0.4">
      <c r="A12" s="29" t="s">
        <v>0</v>
      </c>
      <c r="B12" s="30"/>
      <c r="C12" s="30"/>
      <c r="D12" s="30"/>
      <c r="E12" s="30"/>
      <c r="F12" s="30"/>
      <c r="G12" s="30"/>
      <c r="H12" s="10">
        <v>0</v>
      </c>
      <c r="I12" s="10">
        <v>0</v>
      </c>
      <c r="J12" s="11" t="s">
        <v>10</v>
      </c>
      <c r="K12" s="12">
        <v>15</v>
      </c>
      <c r="L12" s="12">
        <f>H12*K12+I12*BestellformularJFK!$R$2</f>
        <v>0</v>
      </c>
      <c r="Q12" t="s">
        <v>15</v>
      </c>
    </row>
    <row r="13" spans="1:18" ht="22.8" customHeight="1" x14ac:dyDescent="0.4">
      <c r="A13" s="29" t="s">
        <v>19</v>
      </c>
      <c r="B13" s="30"/>
      <c r="C13" s="30"/>
      <c r="D13" s="30"/>
      <c r="E13" s="30"/>
      <c r="F13" s="30"/>
      <c r="G13" s="30"/>
      <c r="H13" s="10">
        <v>0</v>
      </c>
      <c r="I13" s="10">
        <v>0</v>
      </c>
      <c r="J13" s="11" t="s">
        <v>10</v>
      </c>
      <c r="K13" s="12">
        <v>24</v>
      </c>
      <c r="L13" s="12">
        <f>H13*K13+I13*BestellformularJFK!$R$2</f>
        <v>0</v>
      </c>
      <c r="Q13" t="s">
        <v>16</v>
      </c>
    </row>
    <row r="14" spans="1:18" ht="22.8" customHeight="1" x14ac:dyDescent="0.4">
      <c r="A14" s="29" t="s">
        <v>21</v>
      </c>
      <c r="B14" s="30"/>
      <c r="C14" s="30"/>
      <c r="D14" s="30"/>
      <c r="E14" s="30"/>
      <c r="F14" s="30"/>
      <c r="G14" s="30"/>
      <c r="H14" s="10">
        <v>0</v>
      </c>
      <c r="I14" s="10">
        <v>0</v>
      </c>
      <c r="J14" s="11" t="s">
        <v>10</v>
      </c>
      <c r="K14" s="12">
        <v>60</v>
      </c>
      <c r="L14" s="12">
        <f>H14*K14+I14*BestellformularJFK!$R$2</f>
        <v>0</v>
      </c>
      <c r="Q14" t="s">
        <v>17</v>
      </c>
    </row>
    <row r="15" spans="1:18" ht="22.8" customHeight="1" x14ac:dyDescent="0.4">
      <c r="A15" s="34" t="s">
        <v>31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6"/>
      <c r="Q15">
        <v>34</v>
      </c>
    </row>
    <row r="16" spans="1:18" ht="22.8" customHeight="1" x14ac:dyDescent="0.4">
      <c r="A16" s="29" t="s">
        <v>22</v>
      </c>
      <c r="B16" s="29"/>
      <c r="C16" s="29"/>
      <c r="D16" s="29"/>
      <c r="E16" s="29"/>
      <c r="F16" s="29"/>
      <c r="G16" s="29"/>
      <c r="H16" s="10">
        <v>0</v>
      </c>
      <c r="I16" s="10">
        <v>0</v>
      </c>
      <c r="J16" s="11" t="s">
        <v>10</v>
      </c>
      <c r="K16" s="12">
        <v>30</v>
      </c>
      <c r="L16" s="12">
        <f>H16*K16+I16*BestellformularJFK!$R$2</f>
        <v>0</v>
      </c>
      <c r="Q16">
        <v>36</v>
      </c>
    </row>
    <row r="17" spans="1:17" ht="22.8" customHeight="1" x14ac:dyDescent="0.4">
      <c r="A17" s="29" t="s">
        <v>20</v>
      </c>
      <c r="B17" s="29"/>
      <c r="C17" s="29"/>
      <c r="D17" s="29"/>
      <c r="E17" s="29"/>
      <c r="F17" s="29"/>
      <c r="G17" s="29"/>
      <c r="H17" s="10">
        <v>0</v>
      </c>
      <c r="I17" s="10">
        <v>0</v>
      </c>
      <c r="J17" s="11" t="s">
        <v>10</v>
      </c>
      <c r="K17" s="12">
        <v>24</v>
      </c>
      <c r="L17" s="12">
        <f>H17*K17+I17*BestellformularJFK!$R$2</f>
        <v>0</v>
      </c>
      <c r="Q17">
        <v>38</v>
      </c>
    </row>
    <row r="18" spans="1:17" ht="22.8" customHeight="1" x14ac:dyDescent="0.4">
      <c r="A18" s="29" t="s">
        <v>3</v>
      </c>
      <c r="B18" s="29"/>
      <c r="C18" s="29"/>
      <c r="D18" s="29"/>
      <c r="E18" s="29"/>
      <c r="F18" s="29"/>
      <c r="G18" s="29"/>
      <c r="H18" s="10">
        <v>0</v>
      </c>
      <c r="I18" s="10">
        <v>0</v>
      </c>
      <c r="J18" s="11" t="s">
        <v>10</v>
      </c>
      <c r="K18" s="12">
        <v>21</v>
      </c>
      <c r="L18" s="12">
        <f>H18*K18+I18*BestellformularJFK!$R$2</f>
        <v>0</v>
      </c>
      <c r="Q18">
        <v>40</v>
      </c>
    </row>
    <row r="19" spans="1:17" ht="22.8" customHeight="1" x14ac:dyDescent="0.4">
      <c r="A19" s="29" t="s">
        <v>1</v>
      </c>
      <c r="B19" s="29"/>
      <c r="C19" s="29"/>
      <c r="D19" s="29"/>
      <c r="E19" s="29"/>
      <c r="F19" s="29"/>
      <c r="G19" s="29"/>
      <c r="H19" s="10">
        <v>0</v>
      </c>
      <c r="I19" s="10">
        <v>0</v>
      </c>
      <c r="J19" s="11" t="s">
        <v>10</v>
      </c>
      <c r="K19" s="12">
        <v>30</v>
      </c>
      <c r="L19" s="12">
        <f>H19*K19+I19*BestellformularJFK!$R$2</f>
        <v>0</v>
      </c>
      <c r="Q19">
        <v>42</v>
      </c>
    </row>
    <row r="20" spans="1:17" ht="22.8" customHeight="1" x14ac:dyDescent="0.4">
      <c r="A20" s="29" t="s">
        <v>2</v>
      </c>
      <c r="B20" s="29"/>
      <c r="C20" s="29"/>
      <c r="D20" s="29"/>
      <c r="E20" s="29"/>
      <c r="F20" s="29"/>
      <c r="G20" s="29"/>
      <c r="H20" s="10">
        <v>0</v>
      </c>
      <c r="I20" s="10">
        <v>0</v>
      </c>
      <c r="J20" s="11" t="s">
        <v>10</v>
      </c>
      <c r="K20" s="12">
        <v>27</v>
      </c>
      <c r="L20" s="12">
        <f>H20*K20+I20*BestellformularJFK!$R$2</f>
        <v>0</v>
      </c>
      <c r="Q20">
        <v>44</v>
      </c>
    </row>
    <row r="21" spans="1:17" ht="22.8" customHeight="1" x14ac:dyDescent="0.4">
      <c r="A21" s="29" t="s">
        <v>0</v>
      </c>
      <c r="B21" s="30"/>
      <c r="C21" s="30"/>
      <c r="D21" s="30"/>
      <c r="E21" s="30"/>
      <c r="F21" s="30"/>
      <c r="G21" s="30"/>
      <c r="H21" s="10">
        <v>0</v>
      </c>
      <c r="I21" s="10">
        <v>0</v>
      </c>
      <c r="J21" s="11" t="s">
        <v>10</v>
      </c>
      <c r="K21" s="12">
        <v>18</v>
      </c>
      <c r="L21" s="12">
        <f>H21*K21+I21*BestellformularJFK!$R$2</f>
        <v>0</v>
      </c>
    </row>
    <row r="22" spans="1:17" ht="22.8" customHeight="1" x14ac:dyDescent="0.4">
      <c r="A22" s="29" t="s">
        <v>4</v>
      </c>
      <c r="B22" s="30"/>
      <c r="C22" s="30"/>
      <c r="D22" s="30"/>
      <c r="E22" s="30"/>
      <c r="F22" s="30"/>
      <c r="G22" s="30"/>
      <c r="H22" s="10">
        <v>0</v>
      </c>
      <c r="I22" s="10">
        <v>0</v>
      </c>
      <c r="J22" s="11" t="s">
        <v>10</v>
      </c>
      <c r="K22" s="12">
        <v>24</v>
      </c>
      <c r="L22" s="12">
        <f>H22*K22+I22*BestellformularJFK!$R$2</f>
        <v>0</v>
      </c>
    </row>
    <row r="23" spans="1:17" ht="22.8" customHeight="1" x14ac:dyDescent="0.4">
      <c r="A23" s="29" t="s">
        <v>19</v>
      </c>
      <c r="B23" s="30"/>
      <c r="C23" s="30"/>
      <c r="D23" s="30"/>
      <c r="E23" s="30"/>
      <c r="F23" s="30"/>
      <c r="G23" s="30"/>
      <c r="H23" s="10">
        <v>0</v>
      </c>
      <c r="I23" s="10">
        <v>0</v>
      </c>
      <c r="J23" s="11" t="s">
        <v>10</v>
      </c>
      <c r="K23" s="12">
        <v>27</v>
      </c>
      <c r="L23" s="12">
        <f>H23*K23+I23*BestellformularJFK!$R$2</f>
        <v>0</v>
      </c>
    </row>
    <row r="24" spans="1:17" ht="22.8" customHeight="1" x14ac:dyDescent="0.4">
      <c r="A24" s="29" t="s">
        <v>21</v>
      </c>
      <c r="B24" s="30"/>
      <c r="C24" s="30"/>
      <c r="D24" s="30"/>
      <c r="E24" s="30"/>
      <c r="F24" s="30"/>
      <c r="G24" s="30"/>
      <c r="H24" s="10">
        <v>0</v>
      </c>
      <c r="I24" s="10">
        <v>0</v>
      </c>
      <c r="J24" s="11" t="s">
        <v>10</v>
      </c>
      <c r="K24" s="12">
        <v>66</v>
      </c>
      <c r="L24" s="12">
        <f>H24*K24+I24*BestellformularJFK!$R$2</f>
        <v>0</v>
      </c>
    </row>
    <row r="25" spans="1:17" ht="22.8" customHeight="1" x14ac:dyDescent="0.4">
      <c r="A25" s="31" t="s">
        <v>5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3"/>
    </row>
    <row r="26" spans="1:17" ht="22.8" customHeight="1" x14ac:dyDescent="0.4">
      <c r="A26" s="26" t="s">
        <v>6</v>
      </c>
      <c r="B26" s="27"/>
      <c r="C26" s="27"/>
      <c r="D26" s="27"/>
      <c r="E26" s="27"/>
      <c r="F26" s="27"/>
      <c r="G26" s="28"/>
      <c r="H26" s="13">
        <v>0</v>
      </c>
      <c r="I26" s="13">
        <v>0</v>
      </c>
      <c r="J26" s="14" t="s">
        <v>11</v>
      </c>
      <c r="K26" s="15">
        <f>IF(J26="S",21,IF(J26="M",27,30))</f>
        <v>21</v>
      </c>
      <c r="L26" s="12">
        <f>H26*K26+I26*BestellformularJFK!$R$2</f>
        <v>0</v>
      </c>
    </row>
    <row r="27" spans="1:17" ht="22.8" customHeight="1" x14ac:dyDescent="0.4">
      <c r="A27" s="26" t="s">
        <v>7</v>
      </c>
      <c r="B27" s="27"/>
      <c r="C27" s="27"/>
      <c r="D27" s="27"/>
      <c r="E27" s="27"/>
      <c r="F27" s="27"/>
      <c r="G27" s="28"/>
      <c r="H27" s="13">
        <v>0</v>
      </c>
      <c r="I27" s="13">
        <v>0</v>
      </c>
      <c r="J27" s="14" t="s">
        <v>33</v>
      </c>
      <c r="K27" s="15">
        <v>18</v>
      </c>
      <c r="L27" s="12">
        <f>H27*K27+I27*BestellformularJFK!$R$2</f>
        <v>0</v>
      </c>
    </row>
    <row r="28" spans="1:17" ht="22.8" customHeight="1" x14ac:dyDescent="0.4">
      <c r="A28" s="56" t="s">
        <v>44</v>
      </c>
      <c r="B28" s="57"/>
      <c r="C28" s="57"/>
      <c r="D28" s="57"/>
      <c r="E28" s="57"/>
      <c r="F28" s="57"/>
      <c r="G28" s="57"/>
      <c r="H28" s="57"/>
      <c r="I28" s="57"/>
      <c r="J28" s="57"/>
      <c r="K28" s="58"/>
      <c r="L28" s="15">
        <f>IF((I7+I9+I10+I13+I14+I11+I16+I18+I19+I20+I22+I23+I24)&gt;0,5,0)</f>
        <v>0</v>
      </c>
    </row>
    <row r="29" spans="1:17" ht="22.8" customHeight="1" x14ac:dyDescent="0.4">
      <c r="A29" s="56" t="s">
        <v>29</v>
      </c>
      <c r="B29" s="57"/>
      <c r="C29" s="57"/>
      <c r="D29" s="57"/>
      <c r="E29" s="57"/>
      <c r="F29" s="57"/>
      <c r="G29" s="57"/>
      <c r="H29" s="57"/>
      <c r="I29" s="57"/>
      <c r="J29" s="57"/>
      <c r="K29" s="58"/>
      <c r="L29" s="15">
        <f>SUM(L7:L27)-L28</f>
        <v>0</v>
      </c>
    </row>
    <row r="30" spans="1:17" ht="28.25" customHeight="1" x14ac:dyDescent="0.4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5"/>
    </row>
    <row r="31" spans="1:17" ht="47.25" customHeight="1" x14ac:dyDescent="0.4">
      <c r="A31" s="60" t="s">
        <v>45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2"/>
    </row>
    <row r="32" spans="1:17" ht="17.649999999999999" customHeight="1" x14ac:dyDescent="0.4">
      <c r="A32" s="53" t="s">
        <v>34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5"/>
      <c r="M32" s="5"/>
    </row>
    <row r="33" spans="1:14" ht="21.4" customHeight="1" x14ac:dyDescent="0.4">
      <c r="A33" s="16" t="s">
        <v>37</v>
      </c>
      <c r="B33" s="59"/>
      <c r="C33" s="59"/>
      <c r="D33" s="59"/>
      <c r="E33" s="59"/>
      <c r="F33" s="17" t="s">
        <v>35</v>
      </c>
      <c r="G33" s="51"/>
      <c r="H33" s="51"/>
      <c r="I33" s="17" t="s">
        <v>36</v>
      </c>
      <c r="J33" s="51"/>
      <c r="K33" s="51"/>
      <c r="L33" s="52"/>
      <c r="M33" s="2"/>
    </row>
    <row r="34" spans="1:14" ht="18.399999999999999" customHeight="1" x14ac:dyDescent="0.4">
      <c r="A34" s="53" t="s">
        <v>41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5"/>
      <c r="M34" s="2"/>
    </row>
    <row r="35" spans="1:14" ht="20.25" customHeight="1" x14ac:dyDescent="0.4">
      <c r="A35" s="41" t="s">
        <v>39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3"/>
      <c r="M35" s="8"/>
    </row>
    <row r="36" spans="1:14" ht="25.5" customHeight="1" x14ac:dyDescent="0.4">
      <c r="A36" s="44" t="s">
        <v>42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6"/>
      <c r="M36" s="6"/>
    </row>
    <row r="37" spans="1:14" ht="20.25" customHeight="1" x14ac:dyDescent="0.4">
      <c r="A37" s="47" t="s">
        <v>46</v>
      </c>
      <c r="B37" s="48"/>
      <c r="C37" s="48"/>
      <c r="D37" s="48"/>
      <c r="E37" s="48"/>
      <c r="F37" s="48"/>
      <c r="G37" s="48"/>
      <c r="H37" s="48"/>
      <c r="I37" s="49" t="s">
        <v>43</v>
      </c>
      <c r="J37" s="49"/>
      <c r="K37" s="49"/>
      <c r="L37" s="50"/>
      <c r="M37" s="6"/>
    </row>
    <row r="38" spans="1:14" ht="19.149999999999999" customHeight="1" x14ac:dyDescent="0.4">
      <c r="A38" s="37" t="s">
        <v>38</v>
      </c>
      <c r="B38" s="38"/>
      <c r="C38" s="38"/>
      <c r="D38" s="38"/>
      <c r="E38" s="38"/>
      <c r="F38" s="38"/>
      <c r="G38" s="38"/>
      <c r="H38" s="38"/>
      <c r="I38" s="39" t="s">
        <v>40</v>
      </c>
      <c r="J38" s="39"/>
      <c r="K38" s="39"/>
      <c r="L38" s="40"/>
    </row>
    <row r="39" spans="1:14" ht="20.25" customHeight="1" x14ac:dyDescent="0.4">
      <c r="M39" s="6"/>
      <c r="N39" s="4"/>
    </row>
    <row r="41" spans="1:14" x14ac:dyDescent="0.4">
      <c r="A41" s="4"/>
      <c r="D41" s="7"/>
    </row>
  </sheetData>
  <sheetProtection algorithmName="SHA-512" hashValue="upL8zeGO22k0yvBwz+jMk9vZI6snn7vVlHstvoN+Ig63Yxzs5kzVTB3sHRmYroSLuyoQ4AwbANTktgxbEil+tA==" saltValue="cFLZXDlX7L0byq/EseLNkg==" spinCount="100000" sheet="1" objects="1" scenarios="1"/>
  <mergeCells count="44">
    <mergeCell ref="A28:K28"/>
    <mergeCell ref="A16:G16"/>
    <mergeCell ref="A17:G17"/>
    <mergeCell ref="A2:D4"/>
    <mergeCell ref="E2:I2"/>
    <mergeCell ref="E4:I4"/>
    <mergeCell ref="A5:L5"/>
    <mergeCell ref="A6:G6"/>
    <mergeCell ref="A12:G12"/>
    <mergeCell ref="A13:G13"/>
    <mergeCell ref="A14:G14"/>
    <mergeCell ref="A7:G7"/>
    <mergeCell ref="A8:G8"/>
    <mergeCell ref="A9:G9"/>
    <mergeCell ref="G33:H33"/>
    <mergeCell ref="J33:L33"/>
    <mergeCell ref="A32:L32"/>
    <mergeCell ref="A34:L34"/>
    <mergeCell ref="A29:K29"/>
    <mergeCell ref="B33:E33"/>
    <mergeCell ref="A31:L31"/>
    <mergeCell ref="A30:L30"/>
    <mergeCell ref="A38:H38"/>
    <mergeCell ref="I38:L38"/>
    <mergeCell ref="A35:L35"/>
    <mergeCell ref="A36:L36"/>
    <mergeCell ref="A37:H37"/>
    <mergeCell ref="I37:L37"/>
    <mergeCell ref="A1:L1"/>
    <mergeCell ref="E3:I3"/>
    <mergeCell ref="J2:L4"/>
    <mergeCell ref="A27:G27"/>
    <mergeCell ref="A19:G19"/>
    <mergeCell ref="A20:G20"/>
    <mergeCell ref="A21:G21"/>
    <mergeCell ref="A23:G23"/>
    <mergeCell ref="A24:G24"/>
    <mergeCell ref="A22:G22"/>
    <mergeCell ref="A25:L25"/>
    <mergeCell ref="A26:G26"/>
    <mergeCell ref="A15:L15"/>
    <mergeCell ref="A18:G18"/>
    <mergeCell ref="A10:G10"/>
    <mergeCell ref="A11:G11"/>
  </mergeCells>
  <dataValidations count="10">
    <dataValidation type="list" showInputMessage="1" showErrorMessage="1" sqref="I12" xr:uid="{52AC2A5F-357F-4FE3-B11B-462D168D107A}">
      <formula1>$P$2:$P$6</formula1>
    </dataValidation>
    <dataValidation type="list" allowBlank="1" showInputMessage="1" showErrorMessage="1" sqref="H7:I7 H26:H28 H16:H24 H8:H14" xr:uid="{1045CAD5-2781-4740-AE43-A72031116968}">
      <formula1>$O$2:$O$6</formula1>
    </dataValidation>
    <dataValidation type="list" allowBlank="1" showInputMessage="1" showErrorMessage="1" sqref="I8:I11 I16:I24 I26:I27 I13:I14" xr:uid="{FBC00778-0FC8-45AF-9282-76184C308548}">
      <formula1>$P$2:$P$6</formula1>
    </dataValidation>
    <dataValidation type="list" allowBlank="1" showInputMessage="1" showErrorMessage="1" sqref="J7:J9 J13 J11" xr:uid="{07A6D289-64F9-460D-A1C4-B528CD178FE8}">
      <formula1>$Q$2:$Q$7</formula1>
    </dataValidation>
    <dataValidation type="list" allowBlank="1" showInputMessage="1" showErrorMessage="1" sqref="J22:J24 J16" xr:uid="{B13F82E5-1106-418E-B467-BC5C2FF058D6}">
      <formula1>$Q$8:$Q$14</formula1>
    </dataValidation>
    <dataValidation type="list" allowBlank="1" showInputMessage="1" showErrorMessage="1" sqref="J19" xr:uid="{7CF8620F-1CC8-487F-A03C-E30D6C0F19DC}">
      <formula1>$Q$8:$Q$13</formula1>
    </dataValidation>
    <dataValidation type="list" allowBlank="1" showInputMessage="1" showErrorMessage="1" sqref="J20" xr:uid="{4238090C-9F4D-43B5-BABC-F016B25BB790}">
      <formula1>$Q$8:$Q$12</formula1>
    </dataValidation>
    <dataValidation type="list" allowBlank="1" showInputMessage="1" showErrorMessage="1" sqref="J21 J17:J18" xr:uid="{2193A63B-737D-46CB-9825-02FB2E259C35}">
      <formula1>$Q$8:$Q$20</formula1>
    </dataValidation>
    <dataValidation type="list" allowBlank="1" showInputMessage="1" showErrorMessage="1" sqref="J10 J12 J14" xr:uid="{DC33C7F1-8710-468C-9CDB-FCAF6A4DB77C}">
      <formula1>$Q$4:$Q$7</formula1>
    </dataValidation>
    <dataValidation type="list" allowBlank="1" showInputMessage="1" showErrorMessage="1" sqref="J26" xr:uid="{B3ECA66D-F156-4839-8ABA-CC3B312938D7}">
      <formula1>$Q$8:$Q$10</formula1>
    </dataValidation>
  </dataValidations>
  <hyperlinks>
    <hyperlink ref="I38:L38" r:id="rId1" display="jfk1919.de/trainingsbekleidung/" xr:uid="{B8EE10D6-4A59-4CAA-AD3C-632C2077CBED}"/>
    <hyperlink ref="I37:L37" r:id="rId2" display="Andreas.Holschuh@svmuenster.de" xr:uid="{E3CA2B9F-5510-4D81-9470-8EA5B03AAD66}"/>
  </hyperlinks>
  <pageMargins left="0.7" right="0.7" top="0.75" bottom="0.75" header="0.3" footer="0.3"/>
  <pageSetup paperSize="9" scale="82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BestellformularJFK</vt:lpstr>
      <vt:lpstr>BestellformularJFK!Druckbereich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Lifka</dc:creator>
  <cp:lastModifiedBy>Frank Heer</cp:lastModifiedBy>
  <dcterms:created xsi:type="dcterms:W3CDTF">2024-09-17T15:48:05Z</dcterms:created>
  <dcterms:modified xsi:type="dcterms:W3CDTF">2025-04-27T13:38:31Z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2021-03-14T00:00:00Z</vt:filetime>
  </property>
  <property fmtid="{D5CDD505-2E9C-101B-9397-08002B2CF9AE}" pid="3" name="Creator">
    <vt:lpwstr>Writer</vt:lpwstr>
  </property>
  <property fmtid="{D5CDD505-2E9C-101B-9397-08002B2CF9AE}" pid="4" name="LastSaved">
    <vt:filetime>2024-09-17T00:00:00Z</vt:filetime>
  </property>
  <property fmtid="{D5CDD505-2E9C-101B-9397-08002B2CF9AE}" pid="5" name="Producer">
    <vt:lpwstr>OpenOffice 4.1.7</vt:lpwstr>
  </property>
</Properties>
</file>